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kolaric\Desktop\FINANCIJE\PRORAČUN ZA 2015\OSTVARENJE\01.01.-31.12.2015\"/>
    </mc:Choice>
  </mc:AlternateContent>
  <bookViews>
    <workbookView xWindow="0" yWindow="0" windowWidth="22665" windowHeight="915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C15" i="1"/>
  <c r="E12" i="1"/>
  <c r="E22" i="1"/>
  <c r="E19" i="1"/>
  <c r="E18" i="1"/>
  <c r="E14" i="1"/>
  <c r="E11" i="1"/>
  <c r="D25" i="1"/>
  <c r="D15" i="1"/>
  <c r="D12" i="1"/>
  <c r="D13" i="1"/>
  <c r="D86" i="1"/>
  <c r="E146" i="1"/>
  <c r="D146" i="1"/>
  <c r="E152" i="1"/>
  <c r="D152" i="1"/>
  <c r="E153" i="1"/>
  <c r="E79" i="1"/>
  <c r="D79" i="1"/>
  <c r="D75" i="1" s="1"/>
  <c r="D82" i="1"/>
  <c r="E15" i="1" l="1"/>
  <c r="E13" i="1"/>
</calcChain>
</file>

<file path=xl/sharedStrings.xml><?xml version="1.0" encoding="utf-8"?>
<sst xmlns="http://schemas.openxmlformats.org/spreadsheetml/2006/main" count="182" uniqueCount="164">
  <si>
    <t>OPĆINA KNEŽEVI VINOGRADI</t>
  </si>
  <si>
    <t>OIB: 35938293122</t>
  </si>
  <si>
    <t>OPĆI DIO</t>
  </si>
  <si>
    <t>PLANIRANO</t>
  </si>
  <si>
    <t>OSTVARENO</t>
  </si>
  <si>
    <t>INDEX</t>
  </si>
  <si>
    <t>A. RAČUN PRIHODA I RASHODA</t>
  </si>
  <si>
    <t xml:space="preserve">    Prihodi poslovanja</t>
  </si>
  <si>
    <t xml:space="preserve">    Prihodi od prodaje nefinancijske imovine</t>
  </si>
  <si>
    <t xml:space="preserve">    Rashodi poslovanja</t>
  </si>
  <si>
    <t xml:space="preserve">    Rashodi za nabavu nefinancijske imovine</t>
  </si>
  <si>
    <t xml:space="preserve">    RAZLIKA - MANJAK</t>
  </si>
  <si>
    <t>B. RAČUN ZADUŽIVANJA/FINANCIRANJA</t>
  </si>
  <si>
    <t xml:space="preserve">    Izdaci za financijsku imovinu i otplate zajmova</t>
  </si>
  <si>
    <t xml:space="preserve">    NETO ZADUŽIVANJE/FINANCIRANJE</t>
  </si>
  <si>
    <t>C. RASPOLOŽIVA SREDSTVA IZ PRETHODNIH GODINA (VIŠAK PRIHODA I REZERVIRANJA)</t>
  </si>
  <si>
    <t xml:space="preserve">    Vlastiti izvori</t>
  </si>
  <si>
    <t xml:space="preserve">    VIŠAK/MANJAK + NETO ZADUŽIVANJA/FINANCIRANJA + RASPOLOŽIVA</t>
  </si>
  <si>
    <t xml:space="preserve">    SREDSTVA IZ PRETHODNIH GODINA</t>
  </si>
  <si>
    <t>BROJ</t>
  </si>
  <si>
    <t>KONTA</t>
  </si>
  <si>
    <t>VRSTA PRIHODA / RASHODA</t>
  </si>
  <si>
    <t>Prihodi poslovanja</t>
  </si>
  <si>
    <t>Prihodi od poreza</t>
  </si>
  <si>
    <t>Porez i prirez na dohodak</t>
  </si>
  <si>
    <t>Porez i prirez na dohodak od nesamostalnog rada</t>
  </si>
  <si>
    <t>Porezi na imovinu</t>
  </si>
  <si>
    <t>Stalni porezi na nepokretnu imovinu (zemlju, zgrade, kuće i ostalo)</t>
  </si>
  <si>
    <t>Povremeni porezi na imovinu</t>
  </si>
  <si>
    <t>Porezi na robu i usluge</t>
  </si>
  <si>
    <t>Porez na promet</t>
  </si>
  <si>
    <t>Porezi na korištenje dobara ili izvođenje aktivnosti</t>
  </si>
  <si>
    <t>Pomoći iz inozemstva i od subjekata unutar općeg proračuna</t>
  </si>
  <si>
    <t>Pomoći od međunarodnih organizacija te institucija i tijela EU</t>
  </si>
  <si>
    <t>Kapitalne pomoći od međunarodnih organizacija</t>
  </si>
  <si>
    <t>Pomoći proračunu iz drugih proračuna</t>
  </si>
  <si>
    <t>Tekuće pomoći proračunu iz drugih proračuna</t>
  </si>
  <si>
    <t>Kapitalne pomoći proračunu iz drugih proračuna</t>
  </si>
  <si>
    <t>Pomoći od izvanproračunskih korisnika</t>
  </si>
  <si>
    <t>Tekuće pomoći od izvanproračunskih korisnika</t>
  </si>
  <si>
    <t>Prihodi od imovine</t>
  </si>
  <si>
    <t>Prihodi od financijske imovine</t>
  </si>
  <si>
    <t>Kamate na oročena sredstva i depozite po viđenju</t>
  </si>
  <si>
    <t>Prihodi od nefinancijske imovine</t>
  </si>
  <si>
    <t>Naknade za koncesije</t>
  </si>
  <si>
    <t>Prihodi od zakupa i iznajmljivanja imovine</t>
  </si>
  <si>
    <t>Naknada za korištenje nefinancijske imovine</t>
  </si>
  <si>
    <t>Ostali prihodi od nefinancijske imovine</t>
  </si>
  <si>
    <t>Prihodi od upravnih i administrativnih pristojbi, pristojbi po posebnim propisima i naknada</t>
  </si>
  <si>
    <t>Upravne i administrativne pristojbe</t>
  </si>
  <si>
    <t>Županijske, gradske i općinske pristojbe i naknade</t>
  </si>
  <si>
    <t>Ostale upravne pristojbe i naknade</t>
  </si>
  <si>
    <t>Ostale pristojbe i naknade</t>
  </si>
  <si>
    <t>Prihodi po posebnim propisima</t>
  </si>
  <si>
    <t>Doprinosi za šume</t>
  </si>
  <si>
    <t>Ostali nespomenuti prihodi</t>
  </si>
  <si>
    <t>Komunalni doprinosi i naknade</t>
  </si>
  <si>
    <t>Komunalni doprinosi</t>
  </si>
  <si>
    <t>Komunalne naknade</t>
  </si>
  <si>
    <t>Prihodi od prodaje proizvoda i robe te pruženih usluga i prihodi od donacija</t>
  </si>
  <si>
    <t>Donacije od pravnih i fizičkih osoba izvan općeg proračuna</t>
  </si>
  <si>
    <t>Kapitalne donacije</t>
  </si>
  <si>
    <t>Prihodi od prodaje nefinancijske imovine</t>
  </si>
  <si>
    <t>Prihodi od prodaje neproizvedene dugotrajne imovine</t>
  </si>
  <si>
    <t>Prihodi od prodaje materijalne imovine - prirodnih bogatstava</t>
  </si>
  <si>
    <t>Zemljište</t>
  </si>
  <si>
    <t>Prihodi od prodaje proizvedene dugotrajne imovine</t>
  </si>
  <si>
    <t>Prihodi od prodaje građevinskih objekata</t>
  </si>
  <si>
    <t>Stambeni objekti</t>
  </si>
  <si>
    <t>Rashodi poslovanja</t>
  </si>
  <si>
    <t>Rashodi za zaposlene</t>
  </si>
  <si>
    <t>Plaće (Bruto)</t>
  </si>
  <si>
    <t>Plaće za redovan rad</t>
  </si>
  <si>
    <t>Ostali rashodi za zaposlene</t>
  </si>
  <si>
    <t>Doprinosi na plaće</t>
  </si>
  <si>
    <t>Doprinosi za mirovinsko osiguranje</t>
  </si>
  <si>
    <t>Doprinosi za obvezno zdravstveno osiguranje</t>
  </si>
  <si>
    <t>Doprinosi za obvezno osiguranje u slučaju nezaposlenosti</t>
  </si>
  <si>
    <t>Materijalni rashodi</t>
  </si>
  <si>
    <t>Naknade troškova zaposlenima</t>
  </si>
  <si>
    <t>Službena putovanja</t>
  </si>
  <si>
    <t>Naknade za prijevoz, za rad na terenu i odvojeni život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</si>
  <si>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</si>
  <si>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</si>
  <si>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</si>
  <si>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</si>
  <si>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</si>
  <si>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</si>
  <si>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</si>
  <si>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</si>
  <si>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</si>
  <si>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</si>
  <si>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</si>
  <si>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</si>
  <si>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</si>
  <si>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</si>
  <si>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</si>
  <si>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</si>
  <si>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</si>
  <si>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</si>
  <si>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</si>
  <si>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troškova osobama izvan radnog odnosa</t>
  </si>
  <si>
    <t>Ostali nespomenuti rashodi poslovanja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</si>
  <si>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</si>
  <si>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</si>
  <si>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</si>
  <si>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</si>
  <si>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</si>
  <si>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Financijski rashodi</t>
  </si>
  <si>
    <t>Ostali financijski rashodi</t>
  </si>
  <si>
    <t>Bankarske usluge i usluge platnog prometa</t>
  </si>
  <si>
    <t>Ostali nespomenuti financijski rashodi</t>
  </si>
  <si>
    <t>Subvencije</t>
  </si>
  <si>
    <t>Subvencije trgovačkim društvima u javnom sektoru</t>
  </si>
  <si>
    <t>Subvencije trgovačkim društvima, poljoprivrednicima i obrtnicima izvan javnog sektora</t>
  </si>
  <si>
    <t>Subvencije trgovačkim društvima izvan javnog sektora</t>
  </si>
  <si>
    <t>Subvencije poljoprivrednicima i obrtnicima</t>
  </si>
  <si>
    <t>Pomoći dane u inozemstvo i unutar općeg proračuna</t>
  </si>
  <si>
    <t>Pomoći unutar općeg proračuna</t>
  </si>
  <si>
    <t>Tekuće pomoći unutar općeg proračuna</t>
  </si>
  <si>
    <t>Kapitalne pomoći unutar općeg proračuna</t>
  </si>
  <si>
    <t>Naknade građanima i kućanstvima na temelju osiguranja i druge naknade</t>
  </si>
  <si>
    <t>Ostale naknade građanima i kućanstvima iz proračuna</t>
  </si>
  <si>
    <t>Naknade građanima i kućanstvima u novcu</t>
  </si>
  <si>
    <t>Naknade građanima i kućanstvima u naravi</t>
  </si>
  <si>
    <t>Ostali rashodi</t>
  </si>
  <si>
    <t>Tekuće donacije</t>
  </si>
  <si>
    <t>Tekuće donacije u novcu</t>
  </si>
  <si>
    <t>Kapitalne donacije neprofitnim organizacijama</t>
  </si>
  <si>
    <t>Kapitalne donacije građanima i kućanstvima</t>
  </si>
  <si>
    <t>Kapitalne pomoći</t>
  </si>
  <si>
    <t>Kapitalne pomoći kreditnim i ostalim financijskim institucijama te trgovačkim društvima u javnom sek</t>
  </si>
  <si>
    <t>Kapitalne pomoći kreditnim i ostalim financijskim institucijama te trgovačkim društvima izvan javnog</t>
  </si>
  <si>
    <t>Rashodi za nabavu nefinancijske imovine</t>
  </si>
  <si>
    <t>Rashodi za nabavu proizvedene dugotrajne imovine</t>
  </si>
  <si>
    <t>Građevinski objekti</t>
  </si>
  <si>
    <t>Poslovni objekti</t>
  </si>
  <si>
    <t>Ceste, željeznice i ostali prometni objekti</t>
  </si>
  <si>
    <t>Ostali građevinski objekti</t>
  </si>
  <si>
    <t>Postrojenja i oprema</t>
  </si>
  <si>
    <t>Uredska oprema i namještaj</t>
  </si>
  <si>
    <t>Komunikacijska oprema</t>
  </si>
  <si>
    <t>Oprema za održavanje i zaštitu</t>
  </si>
  <si>
    <t>Uređaji, strojevi i oprema za ostale namjene</t>
  </si>
  <si>
    <t>Knjige, umjetnička djela i ostale izložbene vrijednosti</t>
  </si>
  <si>
    <t>Knjige</t>
  </si>
  <si>
    <t>Nematerijalna proizvedena imovina</t>
  </si>
  <si>
    <t>Ulaganja u računalne programe</t>
  </si>
  <si>
    <t>Izdaci za financijsku imovinu i otplate zajmova</t>
  </si>
  <si>
    <t>Izdaci za dionice i udjele u glavnici</t>
  </si>
  <si>
    <t>Dionice i udjeli u glavnici trgovačkih društava u javnom sektoru</t>
  </si>
  <si>
    <t>Izdaci za otplatu glavnice primljenih kredita i zajmova</t>
  </si>
  <si>
    <t>Otplata glavnice primljenih zajmova od trgovačkih društava i obrtnika izvan javnog sektora</t>
  </si>
  <si>
    <t>Otplata glavnice primljenih zajmova od tuzemnih trgovačkih društava izvan javnog sektora</t>
  </si>
  <si>
    <t>C. RASPOLOŽIVA SREDSTAVA IZ PRETHODNIH GODINA (VIŠAK PRIHODA I REZERVIRANJA)</t>
  </si>
  <si>
    <t>Vlastiti izvori</t>
  </si>
  <si>
    <t>Rezultat poslovanja</t>
  </si>
  <si>
    <t>Višak/manjak prihoda</t>
  </si>
  <si>
    <t>Višak prihoda</t>
  </si>
  <si>
    <t>Prihodi od prodaje postrojenja i opreme</t>
  </si>
  <si>
    <t xml:space="preserve">Oprema za održavanje i zaštitu </t>
  </si>
  <si>
    <t>Prijevozna sredstva  u cestovnom prometu</t>
  </si>
  <si>
    <t xml:space="preserve">GODIŠNJI IZVJEŠTAJ O IZVRŠENJU PRORAČUNA ZA 2015.GODINU  </t>
  </si>
  <si>
    <t>( 1.01.2015 - 31.12.2015)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</si>
</sst>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505050"/>
        <bgColor indexed="64"/>
      </patternFill>
    </fill>
    <fill>
      <patternFill patternType="solid">
        <fgColor rgb="FF00008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" fontId="1" fillId="0" borderId="0" xfId="0" applyNumberFormat="1" applyFont="1"/>
    <xf numFmtId="0" fontId="1" fillId="2" borderId="0" xfId="0" applyFont="1" applyFill="1"/>
    <xf numFmtId="0" fontId="4" fillId="3" borderId="0" xfId="0" applyFont="1" applyFill="1"/>
    <xf numFmtId="0" fontId="4" fillId="4" borderId="0" xfId="0" applyFont="1" applyFill="1" applyAlignment="1">
      <alignment wrapText="1"/>
    </xf>
    <xf numFmtId="4" fontId="4" fillId="4" borderId="0" xfId="0" applyNumberFormat="1" applyFont="1" applyFill="1" applyAlignment="1">
      <alignment wrapText="1"/>
    </xf>
    <xf numFmtId="0" fontId="4" fillId="4" borderId="0" xfId="0" applyFont="1" applyFill="1" applyAlignment="1">
      <alignment horizontal="left" wrapText="1"/>
    </xf>
    <xf numFmtId="0" fontId="1" fillId="0" borderId="0" xfId="0" applyFont="1" applyAlignment="1">
      <alignment wrapText="1"/>
    </xf>
    <xf numFmtId="4" fontId="1" fillId="0" borderId="0" xfId="0" applyNumberFormat="1" applyFont="1" applyAlignment="1">
      <alignment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0" fontId="0" fillId="0" borderId="0" xfId="0" applyAlignment="1">
      <alignment horizontal="left" wrapText="1"/>
    </xf>
    <xf numFmtId="3" fontId="1" fillId="0" borderId="0" xfId="0" applyNumberFormat="1" applyFont="1" applyAlignment="1">
      <alignment wrapText="1"/>
    </xf>
    <xf numFmtId="3" fontId="0" fillId="0" borderId="0" xfId="0" applyNumberFormat="1" applyAlignment="1">
      <alignment wrapText="1"/>
    </xf>
    <xf numFmtId="164" fontId="1" fillId="0" borderId="0" xfId="0" applyNumberFormat="1" applyFont="1"/>
    <xf numFmtId="0" fontId="2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6"/>
  <sheetViews>
    <sheetView tabSelected="1" topLeftCell="A13" workbookViewId="0">
      <selection activeCell="B27" sqref="B27"/>
    </sheetView>
  </sheetViews>
  <sheetFormatPr defaultRowHeight="15" x14ac:dyDescent="0.25"/>
  <cols>
    <col min="2" max="2" width="70.7109375" customWidth="1"/>
    <col min="3" max="5" width="15.7109375" customWidth="1"/>
  </cols>
  <sheetData>
    <row r="1" spans="1:5" x14ac:dyDescent="0.25">
      <c r="A1" s="1" t="s">
        <v>0</v>
      </c>
    </row>
    <row r="2" spans="1:5" x14ac:dyDescent="0.25">
      <c r="A2" s="1" t="s">
        <v>1</v>
      </c>
    </row>
    <row r="3" spans="1:5" ht="26.25" x14ac:dyDescent="0.4">
      <c r="A3" s="2" t="s">
        <v>162</v>
      </c>
    </row>
    <row r="4" spans="1:5" ht="26.25" x14ac:dyDescent="0.4">
      <c r="A4" s="2"/>
      <c r="B4" s="19" t="s">
        <v>163</v>
      </c>
    </row>
    <row r="7" spans="1:5" ht="21" x14ac:dyDescent="0.35">
      <c r="A7" s="3" t="s">
        <v>2</v>
      </c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 t="s">
        <v>3</v>
      </c>
      <c r="D9" s="1" t="s">
        <v>4</v>
      </c>
      <c r="E9" s="1" t="s">
        <v>5</v>
      </c>
    </row>
    <row r="10" spans="1:5" x14ac:dyDescent="0.25">
      <c r="A10" s="1" t="s">
        <v>6</v>
      </c>
      <c r="B10" s="1"/>
      <c r="C10" s="1"/>
      <c r="D10" s="1"/>
      <c r="E10" s="1"/>
    </row>
    <row r="11" spans="1:5" x14ac:dyDescent="0.25">
      <c r="A11" s="1" t="s">
        <v>7</v>
      </c>
      <c r="B11" s="1"/>
      <c r="C11" s="4">
        <v>12081720.779999999</v>
      </c>
      <c r="D11" s="4">
        <v>12075306.51</v>
      </c>
      <c r="E11" s="4">
        <f>D11/C11*100</f>
        <v>99.946909301110338</v>
      </c>
    </row>
    <row r="12" spans="1:5" x14ac:dyDescent="0.25">
      <c r="A12" s="1" t="s">
        <v>8</v>
      </c>
      <c r="B12" s="1"/>
      <c r="C12" s="4">
        <v>1210000</v>
      </c>
      <c r="D12" s="4">
        <f>D75</f>
        <v>2631508.65</v>
      </c>
      <c r="E12" s="4">
        <f t="shared" ref="E12:E15" si="0">D12/C12*100</f>
        <v>217.48005371900825</v>
      </c>
    </row>
    <row r="13" spans="1:5" x14ac:dyDescent="0.25">
      <c r="A13" s="1" t="s">
        <v>9</v>
      </c>
      <c r="B13" s="1"/>
      <c r="C13" s="4">
        <v>11636920.43</v>
      </c>
      <c r="D13" s="4">
        <f>D86</f>
        <v>11595235.07</v>
      </c>
      <c r="E13" s="4">
        <f t="shared" si="0"/>
        <v>99.641783577959899</v>
      </c>
    </row>
    <row r="14" spans="1:5" x14ac:dyDescent="0.25">
      <c r="A14" s="1" t="s">
        <v>10</v>
      </c>
      <c r="B14" s="1"/>
      <c r="C14" s="4">
        <v>3565965.78</v>
      </c>
      <c r="D14" s="4">
        <v>3348820.29</v>
      </c>
      <c r="E14" s="4">
        <f t="shared" si="0"/>
        <v>93.910612064258231</v>
      </c>
    </row>
    <row r="15" spans="1:5" x14ac:dyDescent="0.25">
      <c r="A15" s="1" t="s">
        <v>11</v>
      </c>
      <c r="B15" s="1"/>
      <c r="C15" s="4">
        <f>(C11-C13)+(C12-C14)</f>
        <v>-1911165.4300000002</v>
      </c>
      <c r="D15" s="4">
        <f>(D11-D13)+(D12-D14)</f>
        <v>-237240.20000000065</v>
      </c>
      <c r="E15" s="4">
        <f t="shared" si="0"/>
        <v>12.413378573931229</v>
      </c>
    </row>
    <row r="17" spans="1:5" x14ac:dyDescent="0.25">
      <c r="A17" s="1" t="s">
        <v>12</v>
      </c>
      <c r="B17" s="1"/>
      <c r="C17" s="1"/>
      <c r="D17" s="1"/>
      <c r="E17" s="1"/>
    </row>
    <row r="18" spans="1:5" x14ac:dyDescent="0.25">
      <c r="A18" s="1" t="s">
        <v>13</v>
      </c>
      <c r="B18" s="1"/>
      <c r="C18" s="4">
        <v>520000</v>
      </c>
      <c r="D18" s="4">
        <v>520000</v>
      </c>
      <c r="E18" s="4">
        <f t="shared" ref="E18:E19" si="1">D18/C18*100</f>
        <v>100</v>
      </c>
    </row>
    <row r="19" spans="1:5" x14ac:dyDescent="0.25">
      <c r="A19" s="1" t="s">
        <v>14</v>
      </c>
      <c r="B19" s="1"/>
      <c r="C19" s="4">
        <v>-520000</v>
      </c>
      <c r="D19" s="4">
        <v>-520000</v>
      </c>
      <c r="E19" s="4">
        <f t="shared" si="1"/>
        <v>100</v>
      </c>
    </row>
    <row r="21" spans="1:5" x14ac:dyDescent="0.25">
      <c r="A21" s="1" t="s">
        <v>15</v>
      </c>
      <c r="B21" s="1"/>
      <c r="C21" s="1"/>
      <c r="D21" s="1"/>
      <c r="E21" s="1"/>
    </row>
    <row r="22" spans="1:5" x14ac:dyDescent="0.25">
      <c r="A22" s="1" t="s">
        <v>16</v>
      </c>
      <c r="B22" s="1"/>
      <c r="C22" s="4">
        <v>2431165.4300000002</v>
      </c>
      <c r="D22" s="4">
        <v>2431165.4300000002</v>
      </c>
      <c r="E22" s="4">
        <f>D22/C22*100</f>
        <v>100</v>
      </c>
    </row>
    <row r="24" spans="1:5" x14ac:dyDescent="0.25">
      <c r="A24" s="1" t="s">
        <v>17</v>
      </c>
      <c r="B24" s="1"/>
      <c r="C24" s="1"/>
      <c r="D24" s="1"/>
      <c r="E24" s="1"/>
    </row>
    <row r="25" spans="1:5" x14ac:dyDescent="0.25">
      <c r="A25" s="1" t="s">
        <v>18</v>
      </c>
      <c r="B25" s="1"/>
      <c r="C25" s="4">
        <f>(C15+C19)+C22</f>
        <v>0</v>
      </c>
      <c r="D25" s="4">
        <f>(D15+D19)+D22</f>
        <v>1673925.2299999995</v>
      </c>
      <c r="E25" s="18"/>
    </row>
    <row r="26" spans="1:5" x14ac:dyDescent="0.25">
      <c r="A26" s="1"/>
      <c r="B26" s="1"/>
      <c r="C26" s="4"/>
      <c r="D26" s="4"/>
      <c r="E26" s="18"/>
    </row>
    <row r="27" spans="1:5" x14ac:dyDescent="0.25">
      <c r="A27" s="1"/>
      <c r="B27" s="1"/>
      <c r="C27" s="4"/>
      <c r="D27" s="4"/>
      <c r="E27" s="18"/>
    </row>
    <row r="28" spans="1:5" x14ac:dyDescent="0.25">
      <c r="A28" s="1"/>
      <c r="B28" s="1"/>
      <c r="C28" s="4"/>
      <c r="D28" s="4"/>
      <c r="E28" s="18"/>
    </row>
    <row r="32" spans="1:5" x14ac:dyDescent="0.25">
      <c r="A32" s="5" t="s">
        <v>19</v>
      </c>
      <c r="B32" s="5"/>
      <c r="C32" s="5"/>
      <c r="D32" s="5"/>
      <c r="E32" s="5"/>
    </row>
    <row r="33" spans="1:5" x14ac:dyDescent="0.25">
      <c r="A33" s="5" t="s">
        <v>20</v>
      </c>
      <c r="B33" s="5" t="s">
        <v>21</v>
      </c>
      <c r="C33" s="5" t="s">
        <v>3</v>
      </c>
      <c r="D33" s="5" t="s">
        <v>4</v>
      </c>
      <c r="E33" s="5" t="s">
        <v>5</v>
      </c>
    </row>
    <row r="34" spans="1:5" x14ac:dyDescent="0.25">
      <c r="A34" s="6" t="s">
        <v>6</v>
      </c>
      <c r="B34" s="6"/>
      <c r="C34" s="6"/>
      <c r="D34" s="6"/>
      <c r="E34" s="6"/>
    </row>
    <row r="35" spans="1:5" x14ac:dyDescent="0.25">
      <c r="A35" s="9">
        <v>6</v>
      </c>
      <c r="B35" s="7" t="s">
        <v>22</v>
      </c>
      <c r="C35" s="8">
        <v>12081720.779999999</v>
      </c>
      <c r="D35" s="8">
        <v>12075306.51</v>
      </c>
      <c r="E35" s="8">
        <v>99.95</v>
      </c>
    </row>
    <row r="36" spans="1:5" s="10" customFormat="1" x14ac:dyDescent="0.25">
      <c r="A36" s="12">
        <v>61</v>
      </c>
      <c r="B36" s="10" t="s">
        <v>23</v>
      </c>
      <c r="C36" s="11">
        <v>2447755</v>
      </c>
      <c r="D36" s="11">
        <v>2688603.31</v>
      </c>
      <c r="E36" s="11">
        <v>109.84</v>
      </c>
    </row>
    <row r="37" spans="1:5" s="10" customFormat="1" x14ac:dyDescent="0.25">
      <c r="A37" s="12">
        <v>611</v>
      </c>
      <c r="B37" s="10" t="s">
        <v>24</v>
      </c>
      <c r="C37" s="11">
        <v>2000000</v>
      </c>
      <c r="D37" s="11">
        <v>2232018.6</v>
      </c>
      <c r="E37" s="11">
        <v>111.6</v>
      </c>
    </row>
    <row r="38" spans="1:5" s="13" customFormat="1" x14ac:dyDescent="0.25">
      <c r="A38" s="15">
        <v>6111</v>
      </c>
      <c r="B38" s="13" t="s">
        <v>25</v>
      </c>
      <c r="C38" s="14">
        <v>2000000</v>
      </c>
      <c r="D38" s="14">
        <v>2232018.6</v>
      </c>
      <c r="E38" s="14">
        <v>111.6</v>
      </c>
    </row>
    <row r="39" spans="1:5" s="10" customFormat="1" x14ac:dyDescent="0.25">
      <c r="A39" s="12">
        <v>613</v>
      </c>
      <c r="B39" s="10" t="s">
        <v>26</v>
      </c>
      <c r="C39" s="11">
        <v>312755</v>
      </c>
      <c r="D39" s="11">
        <v>329568.94</v>
      </c>
      <c r="E39" s="11">
        <v>105.38</v>
      </c>
    </row>
    <row r="40" spans="1:5" s="13" customFormat="1" x14ac:dyDescent="0.25">
      <c r="A40" s="15">
        <v>6131</v>
      </c>
      <c r="B40" s="13" t="s">
        <v>27</v>
      </c>
      <c r="C40" s="14">
        <v>40000</v>
      </c>
      <c r="D40" s="14">
        <v>52657.54</v>
      </c>
      <c r="E40" s="14">
        <v>131.63999999999999</v>
      </c>
    </row>
    <row r="41" spans="1:5" s="13" customFormat="1" x14ac:dyDescent="0.25">
      <c r="A41" s="15">
        <v>6134</v>
      </c>
      <c r="B41" s="13" t="s">
        <v>28</v>
      </c>
      <c r="C41" s="14">
        <v>272755</v>
      </c>
      <c r="D41" s="14">
        <v>276911.40000000002</v>
      </c>
      <c r="E41" s="14">
        <v>101.52</v>
      </c>
    </row>
    <row r="42" spans="1:5" s="10" customFormat="1" x14ac:dyDescent="0.25">
      <c r="A42" s="12">
        <v>614</v>
      </c>
      <c r="B42" s="10" t="s">
        <v>29</v>
      </c>
      <c r="C42" s="11">
        <v>135000</v>
      </c>
      <c r="D42" s="11">
        <v>127015.77</v>
      </c>
      <c r="E42" s="11">
        <v>94.09</v>
      </c>
    </row>
    <row r="43" spans="1:5" s="13" customFormat="1" x14ac:dyDescent="0.25">
      <c r="A43" s="15">
        <v>6142</v>
      </c>
      <c r="B43" s="13" t="s">
        <v>30</v>
      </c>
      <c r="C43" s="14">
        <v>90000</v>
      </c>
      <c r="D43" s="14">
        <v>85925.66</v>
      </c>
      <c r="E43" s="14">
        <v>95.47</v>
      </c>
    </row>
    <row r="44" spans="1:5" s="13" customFormat="1" x14ac:dyDescent="0.25">
      <c r="A44" s="15">
        <v>6145</v>
      </c>
      <c r="B44" s="13" t="s">
        <v>31</v>
      </c>
      <c r="C44" s="14">
        <v>45000</v>
      </c>
      <c r="D44" s="14">
        <v>41090.11</v>
      </c>
      <c r="E44" s="14">
        <v>91.31</v>
      </c>
    </row>
    <row r="45" spans="1:5" s="10" customFormat="1" x14ac:dyDescent="0.25">
      <c r="A45" s="12">
        <v>63</v>
      </c>
      <c r="B45" s="10" t="s">
        <v>32</v>
      </c>
      <c r="C45" s="11">
        <v>4214000</v>
      </c>
      <c r="D45" s="11">
        <v>4282832.78</v>
      </c>
      <c r="E45" s="11">
        <v>101.63</v>
      </c>
    </row>
    <row r="46" spans="1:5" s="10" customFormat="1" x14ac:dyDescent="0.25">
      <c r="A46" s="12">
        <v>632</v>
      </c>
      <c r="B46" s="10" t="s">
        <v>33</v>
      </c>
      <c r="C46" s="11">
        <v>385000</v>
      </c>
      <c r="D46" s="11">
        <v>384232.5</v>
      </c>
      <c r="E46" s="11">
        <v>99.8</v>
      </c>
    </row>
    <row r="47" spans="1:5" s="13" customFormat="1" x14ac:dyDescent="0.25">
      <c r="A47" s="15">
        <v>6322</v>
      </c>
      <c r="B47" s="13" t="s">
        <v>34</v>
      </c>
      <c r="C47" s="14">
        <v>385000</v>
      </c>
      <c r="D47" s="14">
        <v>384232.5</v>
      </c>
      <c r="E47" s="14">
        <v>99.8</v>
      </c>
    </row>
    <row r="48" spans="1:5" s="10" customFormat="1" x14ac:dyDescent="0.25">
      <c r="A48" s="12">
        <v>633</v>
      </c>
      <c r="B48" s="10" t="s">
        <v>35</v>
      </c>
      <c r="C48" s="11">
        <v>3474000</v>
      </c>
      <c r="D48" s="11">
        <v>3544092.33</v>
      </c>
      <c r="E48" s="11">
        <v>102.02</v>
      </c>
    </row>
    <row r="49" spans="1:5" s="13" customFormat="1" x14ac:dyDescent="0.25">
      <c r="A49" s="15">
        <v>6331</v>
      </c>
      <c r="B49" s="13" t="s">
        <v>36</v>
      </c>
      <c r="C49" s="14">
        <v>2565000</v>
      </c>
      <c r="D49" s="14">
        <v>2717656.33</v>
      </c>
      <c r="E49" s="14">
        <v>105.95</v>
      </c>
    </row>
    <row r="50" spans="1:5" s="13" customFormat="1" x14ac:dyDescent="0.25">
      <c r="A50" s="15">
        <v>6332</v>
      </c>
      <c r="B50" s="13" t="s">
        <v>37</v>
      </c>
      <c r="C50" s="14">
        <v>909000</v>
      </c>
      <c r="D50" s="14">
        <v>826436</v>
      </c>
      <c r="E50" s="14">
        <v>90.92</v>
      </c>
    </row>
    <row r="51" spans="1:5" s="10" customFormat="1" x14ac:dyDescent="0.25">
      <c r="A51" s="12">
        <v>634</v>
      </c>
      <c r="B51" s="10" t="s">
        <v>38</v>
      </c>
      <c r="C51" s="11">
        <v>355000</v>
      </c>
      <c r="D51" s="11">
        <v>354507.95</v>
      </c>
      <c r="E51" s="11">
        <v>99.86</v>
      </c>
    </row>
    <row r="52" spans="1:5" s="13" customFormat="1" x14ac:dyDescent="0.25">
      <c r="A52" s="15">
        <v>6341</v>
      </c>
      <c r="B52" s="13" t="s">
        <v>39</v>
      </c>
      <c r="C52" s="14">
        <v>355000</v>
      </c>
      <c r="D52" s="14">
        <v>354507.95</v>
      </c>
      <c r="E52" s="14">
        <v>99.86</v>
      </c>
    </row>
    <row r="53" spans="1:5" s="10" customFormat="1" x14ac:dyDescent="0.25">
      <c r="A53" s="12">
        <v>64</v>
      </c>
      <c r="B53" s="10" t="s">
        <v>40</v>
      </c>
      <c r="C53" s="11">
        <v>2416500</v>
      </c>
      <c r="D53" s="11">
        <v>2240755.5699999998</v>
      </c>
      <c r="E53" s="11">
        <v>92.73</v>
      </c>
    </row>
    <row r="54" spans="1:5" s="10" customFormat="1" x14ac:dyDescent="0.25">
      <c r="A54" s="12">
        <v>641</v>
      </c>
      <c r="B54" s="10" t="s">
        <v>41</v>
      </c>
      <c r="C54" s="11">
        <v>55500</v>
      </c>
      <c r="D54" s="11">
        <v>59437.74</v>
      </c>
      <c r="E54" s="11">
        <v>107.1</v>
      </c>
    </row>
    <row r="55" spans="1:5" s="13" customFormat="1" x14ac:dyDescent="0.25">
      <c r="A55" s="15">
        <v>6413</v>
      </c>
      <c r="B55" s="13" t="s">
        <v>42</v>
      </c>
      <c r="C55" s="14">
        <v>55500</v>
      </c>
      <c r="D55" s="14">
        <v>59437.74</v>
      </c>
      <c r="E55" s="14">
        <v>107.1</v>
      </c>
    </row>
    <row r="56" spans="1:5" s="10" customFormat="1" x14ac:dyDescent="0.25">
      <c r="A56" s="12">
        <v>642</v>
      </c>
      <c r="B56" s="10" t="s">
        <v>43</v>
      </c>
      <c r="C56" s="11">
        <v>2361000</v>
      </c>
      <c r="D56" s="11">
        <v>2181317.83</v>
      </c>
      <c r="E56" s="11">
        <v>92.39</v>
      </c>
    </row>
    <row r="57" spans="1:5" s="13" customFormat="1" x14ac:dyDescent="0.25">
      <c r="A57" s="15">
        <v>6421</v>
      </c>
      <c r="B57" s="13" t="s">
        <v>44</v>
      </c>
      <c r="C57" s="14">
        <v>0</v>
      </c>
      <c r="D57" s="14">
        <v>0</v>
      </c>
      <c r="E57" s="14">
        <v>0</v>
      </c>
    </row>
    <row r="58" spans="1:5" s="13" customFormat="1" x14ac:dyDescent="0.25">
      <c r="A58" s="15">
        <v>6422</v>
      </c>
      <c r="B58" s="13" t="s">
        <v>45</v>
      </c>
      <c r="C58" s="14">
        <v>2260000</v>
      </c>
      <c r="D58" s="14">
        <v>2044213.32</v>
      </c>
      <c r="E58" s="14">
        <v>90.45</v>
      </c>
    </row>
    <row r="59" spans="1:5" s="13" customFormat="1" x14ac:dyDescent="0.25">
      <c r="A59" s="15">
        <v>6423</v>
      </c>
      <c r="B59" s="13" t="s">
        <v>46</v>
      </c>
      <c r="C59" s="14">
        <v>1000</v>
      </c>
      <c r="D59" s="14">
        <v>134.53</v>
      </c>
      <c r="E59" s="14">
        <v>13.45</v>
      </c>
    </row>
    <row r="60" spans="1:5" s="13" customFormat="1" x14ac:dyDescent="0.25">
      <c r="A60" s="15">
        <v>6429</v>
      </c>
      <c r="B60" s="13" t="s">
        <v>47</v>
      </c>
      <c r="C60" s="14">
        <v>100000</v>
      </c>
      <c r="D60" s="14">
        <v>136969.98000000001</v>
      </c>
      <c r="E60" s="14">
        <v>136.97</v>
      </c>
    </row>
    <row r="61" spans="1:5" s="10" customFormat="1" ht="30" x14ac:dyDescent="0.25">
      <c r="A61" s="12">
        <v>65</v>
      </c>
      <c r="B61" s="10" t="s">
        <v>48</v>
      </c>
      <c r="C61" s="11">
        <v>974000</v>
      </c>
      <c r="D61" s="11">
        <v>833649.06999999704</v>
      </c>
      <c r="E61" s="11">
        <v>85.59</v>
      </c>
    </row>
    <row r="62" spans="1:5" s="10" customFormat="1" x14ac:dyDescent="0.25">
      <c r="A62" s="12">
        <v>651</v>
      </c>
      <c r="B62" s="10" t="s">
        <v>49</v>
      </c>
      <c r="C62" s="11">
        <v>34000</v>
      </c>
      <c r="D62" s="11">
        <v>27183.07</v>
      </c>
      <c r="E62" s="11">
        <v>79.95</v>
      </c>
    </row>
    <row r="63" spans="1:5" s="13" customFormat="1" x14ac:dyDescent="0.25">
      <c r="A63" s="15">
        <v>6512</v>
      </c>
      <c r="B63" s="13" t="s">
        <v>50</v>
      </c>
      <c r="C63" s="14">
        <v>20000</v>
      </c>
      <c r="D63" s="14">
        <v>14409.68</v>
      </c>
      <c r="E63" s="14">
        <v>72.05</v>
      </c>
    </row>
    <row r="64" spans="1:5" s="13" customFormat="1" x14ac:dyDescent="0.25">
      <c r="A64" s="15">
        <v>6513</v>
      </c>
      <c r="B64" s="13" t="s">
        <v>51</v>
      </c>
      <c r="C64" s="14">
        <v>10000</v>
      </c>
      <c r="D64" s="14">
        <v>9721.36</v>
      </c>
      <c r="E64" s="14">
        <v>97.21</v>
      </c>
    </row>
    <row r="65" spans="1:5" s="13" customFormat="1" x14ac:dyDescent="0.25">
      <c r="A65" s="15">
        <v>6514</v>
      </c>
      <c r="B65" s="13" t="s">
        <v>52</v>
      </c>
      <c r="C65" s="14">
        <v>4000</v>
      </c>
      <c r="D65" s="14">
        <v>3052.03</v>
      </c>
      <c r="E65" s="14">
        <v>76.3</v>
      </c>
    </row>
    <row r="66" spans="1:5" s="10" customFormat="1" x14ac:dyDescent="0.25">
      <c r="A66" s="12">
        <v>652</v>
      </c>
      <c r="B66" s="10" t="s">
        <v>53</v>
      </c>
      <c r="C66" s="11">
        <v>320000</v>
      </c>
      <c r="D66" s="11">
        <v>261884.61</v>
      </c>
      <c r="E66" s="11">
        <v>81.84</v>
      </c>
    </row>
    <row r="67" spans="1:5" s="13" customFormat="1" x14ac:dyDescent="0.25">
      <c r="A67" s="15">
        <v>6524</v>
      </c>
      <c r="B67" s="13" t="s">
        <v>54</v>
      </c>
      <c r="C67" s="14">
        <v>250000</v>
      </c>
      <c r="D67" s="14">
        <v>172397.7</v>
      </c>
      <c r="E67" s="14">
        <v>68.959999999999994</v>
      </c>
    </row>
    <row r="68" spans="1:5" s="13" customFormat="1" x14ac:dyDescent="0.25">
      <c r="A68" s="15">
        <v>6526</v>
      </c>
      <c r="B68" s="13" t="s">
        <v>55</v>
      </c>
      <c r="C68" s="14">
        <v>70000</v>
      </c>
      <c r="D68" s="14">
        <v>89486.91</v>
      </c>
      <c r="E68" s="14">
        <v>127.84</v>
      </c>
    </row>
    <row r="69" spans="1:5" s="10" customFormat="1" x14ac:dyDescent="0.25">
      <c r="A69" s="12">
        <v>653</v>
      </c>
      <c r="B69" s="10" t="s">
        <v>56</v>
      </c>
      <c r="C69" s="11">
        <v>620000</v>
      </c>
      <c r="D69" s="11">
        <v>544581.38999999792</v>
      </c>
      <c r="E69" s="11">
        <v>87.84</v>
      </c>
    </row>
    <row r="70" spans="1:5" s="13" customFormat="1" x14ac:dyDescent="0.25">
      <c r="A70" s="15">
        <v>6531</v>
      </c>
      <c r="B70" s="13" t="s">
        <v>57</v>
      </c>
      <c r="C70" s="14">
        <v>120000</v>
      </c>
      <c r="D70" s="14">
        <v>115012.64</v>
      </c>
      <c r="E70" s="14">
        <v>95.84</v>
      </c>
    </row>
    <row r="71" spans="1:5" s="13" customFormat="1" x14ac:dyDescent="0.25">
      <c r="A71" s="15">
        <v>6532</v>
      </c>
      <c r="B71" s="13" t="s">
        <v>58</v>
      </c>
      <c r="C71" s="14">
        <v>500000</v>
      </c>
      <c r="D71" s="14">
        <v>429568.74999999796</v>
      </c>
      <c r="E71" s="14">
        <v>85.91</v>
      </c>
    </row>
    <row r="72" spans="1:5" s="10" customFormat="1" x14ac:dyDescent="0.25">
      <c r="A72" s="12">
        <v>66</v>
      </c>
      <c r="B72" s="10" t="s">
        <v>59</v>
      </c>
      <c r="C72" s="11">
        <v>2029465.78</v>
      </c>
      <c r="D72" s="11">
        <v>2029465.78</v>
      </c>
      <c r="E72" s="11">
        <v>100</v>
      </c>
    </row>
    <row r="73" spans="1:5" s="10" customFormat="1" x14ac:dyDescent="0.25">
      <c r="A73" s="12">
        <v>663</v>
      </c>
      <c r="B73" s="10" t="s">
        <v>60</v>
      </c>
      <c r="C73" s="11">
        <v>2029465.78</v>
      </c>
      <c r="D73" s="11">
        <v>2029465.78</v>
      </c>
      <c r="E73" s="11">
        <v>100</v>
      </c>
    </row>
    <row r="74" spans="1:5" s="13" customFormat="1" x14ac:dyDescent="0.25">
      <c r="A74" s="15">
        <v>6632</v>
      </c>
      <c r="B74" s="13" t="s">
        <v>61</v>
      </c>
      <c r="C74" s="14">
        <v>2029465.78</v>
      </c>
      <c r="D74" s="14">
        <v>2029465.78</v>
      </c>
      <c r="E74" s="14">
        <v>100</v>
      </c>
    </row>
    <row r="75" spans="1:5" x14ac:dyDescent="0.25">
      <c r="A75" s="9">
        <v>7</v>
      </c>
      <c r="B75" s="7" t="s">
        <v>62</v>
      </c>
      <c r="C75" s="8">
        <v>1210000</v>
      </c>
      <c r="D75" s="8">
        <f>D76+D79</f>
        <v>2631508.65</v>
      </c>
      <c r="E75" s="8">
        <v>106.66</v>
      </c>
    </row>
    <row r="76" spans="1:5" s="10" customFormat="1" x14ac:dyDescent="0.25">
      <c r="A76" s="12">
        <v>71</v>
      </c>
      <c r="B76" s="10" t="s">
        <v>63</v>
      </c>
      <c r="C76" s="11">
        <v>1100000</v>
      </c>
      <c r="D76" s="11">
        <v>1180904.92</v>
      </c>
      <c r="E76" s="11">
        <v>107.35</v>
      </c>
    </row>
    <row r="77" spans="1:5" s="10" customFormat="1" x14ac:dyDescent="0.25">
      <c r="A77" s="12">
        <v>711</v>
      </c>
      <c r="B77" s="10" t="s">
        <v>64</v>
      </c>
      <c r="C77" s="11">
        <v>1100000</v>
      </c>
      <c r="D77" s="11">
        <v>1180904.92</v>
      </c>
      <c r="E77" s="11">
        <v>107.35</v>
      </c>
    </row>
    <row r="78" spans="1:5" s="13" customFormat="1" x14ac:dyDescent="0.25">
      <c r="A78" s="15">
        <v>7111</v>
      </c>
      <c r="B78" s="13" t="s">
        <v>65</v>
      </c>
      <c r="C78" s="14">
        <v>1100000</v>
      </c>
      <c r="D78" s="14">
        <v>1180904.92</v>
      </c>
      <c r="E78" s="14">
        <v>107.35</v>
      </c>
    </row>
    <row r="79" spans="1:5" s="10" customFormat="1" x14ac:dyDescent="0.25">
      <c r="A79" s="12">
        <v>72</v>
      </c>
      <c r="B79" s="10" t="s">
        <v>66</v>
      </c>
      <c r="C79" s="11">
        <v>110000</v>
      </c>
      <c r="D79" s="11">
        <f>D80+D82</f>
        <v>1450603.73</v>
      </c>
      <c r="E79" s="16">
        <f>D79/C79*100</f>
        <v>1318.7306636363637</v>
      </c>
    </row>
    <row r="80" spans="1:5" s="10" customFormat="1" x14ac:dyDescent="0.25">
      <c r="A80" s="12">
        <v>721</v>
      </c>
      <c r="B80" s="10" t="s">
        <v>67</v>
      </c>
      <c r="C80" s="11">
        <v>110000</v>
      </c>
      <c r="D80" s="11">
        <v>109717.8</v>
      </c>
      <c r="E80" s="16">
        <v>1318.7306636363637</v>
      </c>
    </row>
    <row r="81" spans="1:5" s="13" customFormat="1" x14ac:dyDescent="0.25">
      <c r="A81" s="15">
        <v>7211</v>
      </c>
      <c r="B81" s="13" t="s">
        <v>68</v>
      </c>
      <c r="C81" s="14">
        <v>110000</v>
      </c>
      <c r="D81" s="14">
        <v>109717.8</v>
      </c>
      <c r="E81" s="17">
        <v>1318.7306636363637</v>
      </c>
    </row>
    <row r="82" spans="1:5" s="10" customFormat="1" x14ac:dyDescent="0.25">
      <c r="A82" s="12">
        <v>722</v>
      </c>
      <c r="B82" s="10" t="s">
        <v>159</v>
      </c>
      <c r="C82" s="11"/>
      <c r="D82" s="11">
        <f>SUM(D83:D85)</f>
        <v>1340885.93</v>
      </c>
      <c r="E82" s="11"/>
    </row>
    <row r="83" spans="1:5" s="13" customFormat="1" x14ac:dyDescent="0.25">
      <c r="A83" s="15">
        <v>7221</v>
      </c>
      <c r="B83" s="13" t="s">
        <v>140</v>
      </c>
      <c r="C83" s="14"/>
      <c r="D83" s="14">
        <v>2492.58</v>
      </c>
      <c r="E83" s="14"/>
    </row>
    <row r="84" spans="1:5" s="13" customFormat="1" x14ac:dyDescent="0.25">
      <c r="A84" s="15">
        <v>7223</v>
      </c>
      <c r="B84" s="13" t="s">
        <v>160</v>
      </c>
      <c r="C84" s="14"/>
      <c r="D84" s="14">
        <v>131515.35</v>
      </c>
      <c r="E84" s="14"/>
    </row>
    <row r="85" spans="1:5" s="13" customFormat="1" x14ac:dyDescent="0.25">
      <c r="A85" s="15">
        <v>7231</v>
      </c>
      <c r="B85" s="13" t="s">
        <v>161</v>
      </c>
      <c r="C85" s="14"/>
      <c r="D85" s="14">
        <v>1206878</v>
      </c>
      <c r="E85" s="14"/>
    </row>
    <row r="86" spans="1:5" x14ac:dyDescent="0.25">
      <c r="A86" s="9">
        <v>3</v>
      </c>
      <c r="B86" s="7" t="s">
        <v>69</v>
      </c>
      <c r="C86" s="8">
        <v>11636920.43</v>
      </c>
      <c r="D86" s="8">
        <f>D87+D96+D128+D132+D138+D142+D146</f>
        <v>11595235.07</v>
      </c>
      <c r="E86" s="8">
        <v>88.12</v>
      </c>
    </row>
    <row r="87" spans="1:5" s="10" customFormat="1" x14ac:dyDescent="0.25">
      <c r="A87" s="12">
        <v>31</v>
      </c>
      <c r="B87" s="10" t="s">
        <v>70</v>
      </c>
      <c r="C87" s="11">
        <v>2827000</v>
      </c>
      <c r="D87" s="11">
        <v>2744439.8</v>
      </c>
      <c r="E87" s="11">
        <v>97.08</v>
      </c>
    </row>
    <row r="88" spans="1:5" s="10" customFormat="1" x14ac:dyDescent="0.25">
      <c r="A88" s="12">
        <v>311</v>
      </c>
      <c r="B88" s="10" t="s">
        <v>71</v>
      </c>
      <c r="C88" s="11">
        <v>2433000</v>
      </c>
      <c r="D88" s="11">
        <v>2359190.0299999998</v>
      </c>
      <c r="E88" s="11">
        <v>96.97</v>
      </c>
    </row>
    <row r="89" spans="1:5" s="13" customFormat="1" x14ac:dyDescent="0.25">
      <c r="A89" s="15">
        <v>3111</v>
      </c>
      <c r="B89" s="13" t="s">
        <v>72</v>
      </c>
      <c r="C89" s="14">
        <v>2433000</v>
      </c>
      <c r="D89" s="14">
        <v>2359190.0299999998</v>
      </c>
      <c r="E89" s="14">
        <v>96.97</v>
      </c>
    </row>
    <row r="90" spans="1:5" s="10" customFormat="1" x14ac:dyDescent="0.25">
      <c r="A90" s="12">
        <v>312</v>
      </c>
      <c r="B90" s="10" t="s">
        <v>73</v>
      </c>
      <c r="C90" s="11">
        <v>111000</v>
      </c>
      <c r="D90" s="11">
        <v>104792.1</v>
      </c>
      <c r="E90" s="11">
        <v>94.41</v>
      </c>
    </row>
    <row r="91" spans="1:5" s="13" customFormat="1" x14ac:dyDescent="0.25">
      <c r="A91" s="15">
        <v>3121</v>
      </c>
      <c r="B91" s="13" t="s">
        <v>73</v>
      </c>
      <c r="C91" s="14">
        <v>111000</v>
      </c>
      <c r="D91" s="14">
        <v>104792.1</v>
      </c>
      <c r="E91" s="14">
        <v>94.41</v>
      </c>
    </row>
    <row r="92" spans="1:5" s="10" customFormat="1" x14ac:dyDescent="0.25">
      <c r="A92" s="12">
        <v>313</v>
      </c>
      <c r="B92" s="10" t="s">
        <v>74</v>
      </c>
      <c r="C92" s="11">
        <v>283000</v>
      </c>
      <c r="D92" s="11">
        <v>280457.67</v>
      </c>
      <c r="E92" s="11">
        <v>99.1</v>
      </c>
    </row>
    <row r="93" spans="1:5" s="13" customFormat="1" x14ac:dyDescent="0.25">
      <c r="A93" s="15">
        <v>3131</v>
      </c>
      <c r="B93" s="13" t="s">
        <v>75</v>
      </c>
      <c r="C93" s="14">
        <v>6000</v>
      </c>
      <c r="D93" s="14">
        <v>5560.1</v>
      </c>
      <c r="E93" s="14">
        <v>92.67</v>
      </c>
    </row>
    <row r="94" spans="1:5" s="13" customFormat="1" x14ac:dyDescent="0.25">
      <c r="A94" s="15">
        <v>3132</v>
      </c>
      <c r="B94" s="13" t="s">
        <v>76</v>
      </c>
      <c r="C94" s="14">
        <v>274000</v>
      </c>
      <c r="D94" s="14">
        <v>273079.83</v>
      </c>
      <c r="E94" s="14">
        <v>99.66</v>
      </c>
    </row>
    <row r="95" spans="1:5" s="13" customFormat="1" x14ac:dyDescent="0.25">
      <c r="A95" s="15">
        <v>3133</v>
      </c>
      <c r="B95" s="13" t="s">
        <v>77</v>
      </c>
      <c r="C95" s="14">
        <v>3000</v>
      </c>
      <c r="D95" s="14">
        <v>1817.74</v>
      </c>
      <c r="E95" s="14">
        <v>60.59</v>
      </c>
    </row>
    <row r="96" spans="1:5" s="10" customFormat="1" x14ac:dyDescent="0.25">
      <c r="A96" s="12">
        <v>32</v>
      </c>
      <c r="B96" s="10" t="s">
        <v>78</v>
      </c>
      <c r="C96" s="11">
        <v>4276435.43</v>
      </c>
      <c r="D96" s="11">
        <v>3539731.28</v>
      </c>
      <c r="E96" s="11">
        <v>82.77</v>
      </c>
    </row>
    <row r="97" spans="1:5" s="10" customFormat="1" x14ac:dyDescent="0.25">
      <c r="A97" s="12">
        <v>321</v>
      </c>
      <c r="B97" s="10" t="s">
        <v>79</v>
      </c>
      <c r="C97" s="11">
        <v>103450</v>
      </c>
      <c r="D97" s="11">
        <v>84294.13</v>
      </c>
      <c r="E97" s="11">
        <v>81.48</v>
      </c>
    </row>
    <row r="98" spans="1:5" s="13" customFormat="1" x14ac:dyDescent="0.25">
      <c r="A98" s="15">
        <v>3211</v>
      </c>
      <c r="B98" s="13" t="s">
        <v>80</v>
      </c>
      <c r="C98" s="14">
        <v>9500</v>
      </c>
      <c r="D98" s="14">
        <v>1326</v>
      </c>
      <c r="E98" s="14">
        <v>13.96</v>
      </c>
    </row>
    <row r="99" spans="1:5" s="13" customFormat="1" x14ac:dyDescent="0.25">
      <c r="A99" s="15">
        <v>3212</v>
      </c>
      <c r="B99" s="13" t="s">
        <v>81</v>
      </c>
      <c r="C99" s="14">
        <v>21000</v>
      </c>
      <c r="D99" s="14">
        <v>18581.099999999999</v>
      </c>
      <c r="E99" s="14">
        <v>88.48</v>
      </c>
    </row>
    <row r="100" spans="1:5" s="13" customFormat="1" x14ac:dyDescent="0.25">
      <c r="A100" s="15">
        <v>3213</v>
      </c>
      <c r="B100" s="13" t="s">
        <v>82</v>
      </c>
      <c r="C100" s="14">
        <v>20000</v>
      </c>
      <c r="D100" s="14">
        <v>17274</v>
      </c>
      <c r="E100" s="14">
        <v>86.37</v>
      </c>
    </row>
    <row r="101" spans="1:5" s="13" customFormat="1" x14ac:dyDescent="0.25">
      <c r="A101" s="15">
        <v>3214</v>
      </c>
      <c r="B101" s="13" t="s">
        <v>83</v>
      </c>
      <c r="C101" s="14">
        <v>52950</v>
      </c>
      <c r="D101" s="14">
        <v>47113.03</v>
      </c>
      <c r="E101" s="14">
        <v>88.98</v>
      </c>
    </row>
    <row r="102" spans="1:5" s="10" customFormat="1" x14ac:dyDescent="0.25">
      <c r="A102" s="12">
        <v>322</v>
      </c>
      <c r="B102" s="10" t="s">
        <v>84</v>
      </c>
      <c r="C102" s="11">
        <v>794800</v>
      </c>
      <c r="D102" s="11">
        <v>697648.86</v>
      </c>
      <c r="E102" s="11">
        <v>87.78</v>
      </c>
    </row>
    <row r="103" spans="1:5" s="13" customFormat="1" x14ac:dyDescent="0.25">
      <c r="A103" s="15">
        <v>3221</v>
      </c>
      <c r="B103" s="13" t="s">
        <v>85</v>
      </c>
      <c r="C103" s="14">
        <v>92800</v>
      </c>
      <c r="D103" s="14">
        <v>70810.080000000002</v>
      </c>
      <c r="E103" s="14">
        <v>76.3</v>
      </c>
    </row>
    <row r="104" spans="1:5" s="13" customFormat="1" x14ac:dyDescent="0.25">
      <c r="A104" s="15">
        <v>3222</v>
      </c>
      <c r="B104" s="13" t="s">
        <v>86</v>
      </c>
      <c r="C104" s="14">
        <v>15000</v>
      </c>
      <c r="D104" s="14">
        <v>11910</v>
      </c>
      <c r="E104" s="14">
        <v>79.400000000000006</v>
      </c>
    </row>
    <row r="105" spans="1:5" s="13" customFormat="1" x14ac:dyDescent="0.25">
      <c r="A105" s="15">
        <v>3223</v>
      </c>
      <c r="B105" s="13" t="s">
        <v>87</v>
      </c>
      <c r="C105" s="14">
        <v>630000</v>
      </c>
      <c r="D105" s="14">
        <v>573607.22</v>
      </c>
      <c r="E105" s="14">
        <v>91.05</v>
      </c>
    </row>
    <row r="106" spans="1:5" s="13" customFormat="1" x14ac:dyDescent="0.25">
      <c r="A106" s="15">
        <v>3224</v>
      </c>
      <c r="B106" s="13" t="s">
        <v>88</v>
      </c>
      <c r="C106" s="14">
        <v>35000</v>
      </c>
      <c r="D106" s="14">
        <v>28082.41</v>
      </c>
      <c r="E106" s="14">
        <v>80.239999999999995</v>
      </c>
    </row>
    <row r="107" spans="1:5" s="13" customFormat="1" x14ac:dyDescent="0.25">
      <c r="A107" s="15">
        <v>3225</v>
      </c>
      <c r="B107" s="13" t="s">
        <v>89</v>
      </c>
      <c r="C107" s="14">
        <v>17000</v>
      </c>
      <c r="D107" s="14">
        <v>12764.15</v>
      </c>
      <c r="E107" s="14">
        <v>75.08</v>
      </c>
    </row>
    <row r="108" spans="1:5" s="13" customFormat="1" x14ac:dyDescent="0.25">
      <c r="A108" s="15">
        <v>3227</v>
      </c>
      <c r="B108" s="13" t="s">
        <v>90</v>
      </c>
      <c r="C108" s="14">
        <v>5000</v>
      </c>
      <c r="D108" s="14">
        <v>475</v>
      </c>
      <c r="E108" s="14">
        <v>9.5</v>
      </c>
    </row>
    <row r="109" spans="1:5" s="10" customFormat="1" x14ac:dyDescent="0.25">
      <c r="A109" s="12">
        <v>323</v>
      </c>
      <c r="B109" s="10" t="s">
        <v>91</v>
      </c>
      <c r="C109" s="11">
        <v>2881265.43</v>
      </c>
      <c r="D109" s="11">
        <v>2297910.63</v>
      </c>
      <c r="E109" s="11">
        <v>79.75</v>
      </c>
    </row>
    <row r="110" spans="1:5" s="13" customFormat="1" x14ac:dyDescent="0.25">
      <c r="A110" s="15">
        <v>3231</v>
      </c>
      <c r="B110" s="13" t="s">
        <v>92</v>
      </c>
      <c r="C110" s="14">
        <v>63000</v>
      </c>
      <c r="D110" s="14">
        <v>62442.97</v>
      </c>
      <c r="E110" s="14">
        <v>99.12</v>
      </c>
    </row>
    <row r="111" spans="1:5" s="13" customFormat="1" x14ac:dyDescent="0.25">
      <c r="A111" s="15">
        <v>3232</v>
      </c>
      <c r="B111" s="13" t="s">
        <v>93</v>
      </c>
      <c r="C111" s="14">
        <v>826655.43</v>
      </c>
      <c r="D111" s="14">
        <v>666976.5</v>
      </c>
      <c r="E111" s="14">
        <v>80.680000000000007</v>
      </c>
    </row>
    <row r="112" spans="1:5" s="13" customFormat="1" x14ac:dyDescent="0.25">
      <c r="A112" s="15">
        <v>3233</v>
      </c>
      <c r="B112" s="13" t="s">
        <v>94</v>
      </c>
      <c r="C112" s="14">
        <v>47410</v>
      </c>
      <c r="D112" s="14">
        <v>39562.019999999997</v>
      </c>
      <c r="E112" s="14">
        <v>83.45</v>
      </c>
    </row>
    <row r="113" spans="1:5" s="13" customFormat="1" x14ac:dyDescent="0.25">
      <c r="A113" s="15">
        <v>3234</v>
      </c>
      <c r="B113" s="13" t="s">
        <v>95</v>
      </c>
      <c r="C113" s="14">
        <v>564100</v>
      </c>
      <c r="D113" s="14">
        <v>432572.92</v>
      </c>
      <c r="E113" s="14">
        <v>76.680000000000007</v>
      </c>
    </row>
    <row r="114" spans="1:5" s="13" customFormat="1" x14ac:dyDescent="0.25">
      <c r="A114" s="15">
        <v>3235</v>
      </c>
      <c r="B114" s="13" t="s">
        <v>96</v>
      </c>
      <c r="C114" s="14">
        <v>6100</v>
      </c>
      <c r="D114" s="14">
        <v>4857.8999999999996</v>
      </c>
      <c r="E114" s="14">
        <v>79.64</v>
      </c>
    </row>
    <row r="115" spans="1:5" s="13" customFormat="1" x14ac:dyDescent="0.25">
      <c r="A115" s="15">
        <v>3236</v>
      </c>
      <c r="B115" s="13" t="s">
        <v>97</v>
      </c>
      <c r="C115" s="14">
        <v>30000</v>
      </c>
      <c r="D115" s="14">
        <v>27500</v>
      </c>
      <c r="E115" s="14">
        <v>91.67</v>
      </c>
    </row>
    <row r="116" spans="1:5" s="13" customFormat="1" x14ac:dyDescent="0.25">
      <c r="A116" s="15">
        <v>3237</v>
      </c>
      <c r="B116" s="13" t="s">
        <v>98</v>
      </c>
      <c r="C116" s="14">
        <v>1164700</v>
      </c>
      <c r="D116" s="14">
        <v>889172.1</v>
      </c>
      <c r="E116" s="14">
        <v>76.34</v>
      </c>
    </row>
    <row r="117" spans="1:5" s="13" customFormat="1" x14ac:dyDescent="0.25">
      <c r="A117" s="15">
        <v>3238</v>
      </c>
      <c r="B117" s="13" t="s">
        <v>99</v>
      </c>
      <c r="C117" s="14">
        <v>90000</v>
      </c>
      <c r="D117" s="14">
        <v>88622.81</v>
      </c>
      <c r="E117" s="14">
        <v>98.47</v>
      </c>
    </row>
    <row r="118" spans="1:5" s="13" customFormat="1" x14ac:dyDescent="0.25">
      <c r="A118" s="15">
        <v>3239</v>
      </c>
      <c r="B118" s="13" t="s">
        <v>100</v>
      </c>
      <c r="C118" s="14">
        <v>89300</v>
      </c>
      <c r="D118" s="14">
        <v>86203.41</v>
      </c>
      <c r="E118" s="14">
        <v>96.53</v>
      </c>
    </row>
    <row r="119" spans="1:5" s="10" customFormat="1" x14ac:dyDescent="0.25">
      <c r="A119" s="12">
        <v>324</v>
      </c>
      <c r="B119" s="10" t="s">
        <v>101</v>
      </c>
      <c r="C119" s="11">
        <v>10000</v>
      </c>
      <c r="D119" s="11">
        <v>10000</v>
      </c>
      <c r="E119" s="11">
        <v>100</v>
      </c>
    </row>
    <row r="120" spans="1:5" s="13" customFormat="1" x14ac:dyDescent="0.25">
      <c r="A120" s="15">
        <v>3241</v>
      </c>
      <c r="B120" s="13" t="s">
        <v>101</v>
      </c>
      <c r="C120" s="14">
        <v>10000</v>
      </c>
      <c r="D120" s="14">
        <v>10000</v>
      </c>
      <c r="E120" s="14">
        <v>100</v>
      </c>
    </row>
    <row r="121" spans="1:5" s="10" customFormat="1" x14ac:dyDescent="0.25">
      <c r="A121" s="12">
        <v>329</v>
      </c>
      <c r="B121" s="10" t="s">
        <v>102</v>
      </c>
      <c r="C121" s="11">
        <v>486920</v>
      </c>
      <c r="D121" s="11">
        <v>449877.66</v>
      </c>
      <c r="E121" s="11">
        <v>92.39</v>
      </c>
    </row>
    <row r="122" spans="1:5" s="13" customFormat="1" x14ac:dyDescent="0.25">
      <c r="A122" s="15">
        <v>3291</v>
      </c>
      <c r="B122" s="13" t="s">
        <v>103</v>
      </c>
      <c r="C122" s="14">
        <v>227000</v>
      </c>
      <c r="D122" s="14">
        <v>213237.47</v>
      </c>
      <c r="E122" s="14">
        <v>93.94</v>
      </c>
    </row>
    <row r="123" spans="1:5" s="13" customFormat="1" x14ac:dyDescent="0.25">
      <c r="A123" s="15">
        <v>3292</v>
      </c>
      <c r="B123" s="13" t="s">
        <v>104</v>
      </c>
      <c r="C123" s="14">
        <v>25000</v>
      </c>
      <c r="D123" s="14">
        <v>14703.01</v>
      </c>
      <c r="E123" s="14">
        <v>58.81</v>
      </c>
    </row>
    <row r="124" spans="1:5" s="13" customFormat="1" x14ac:dyDescent="0.25">
      <c r="A124" s="15">
        <v>3293</v>
      </c>
      <c r="B124" s="13" t="s">
        <v>105</v>
      </c>
      <c r="C124" s="14">
        <v>91920</v>
      </c>
      <c r="D124" s="14">
        <v>84930.41</v>
      </c>
      <c r="E124" s="14">
        <v>92.4</v>
      </c>
    </row>
    <row r="125" spans="1:5" s="13" customFormat="1" x14ac:dyDescent="0.25">
      <c r="A125" s="15">
        <v>3294</v>
      </c>
      <c r="B125" s="13" t="s">
        <v>106</v>
      </c>
      <c r="C125" s="14">
        <v>5000</v>
      </c>
      <c r="D125" s="14">
        <v>6745.05</v>
      </c>
      <c r="E125" s="14">
        <v>134.9</v>
      </c>
    </row>
    <row r="126" spans="1:5" s="13" customFormat="1" x14ac:dyDescent="0.25">
      <c r="A126" s="15">
        <v>3295</v>
      </c>
      <c r="B126" s="13" t="s">
        <v>107</v>
      </c>
      <c r="C126" s="14">
        <v>97000</v>
      </c>
      <c r="D126" s="14">
        <v>93955.54</v>
      </c>
      <c r="E126" s="14">
        <v>96.86</v>
      </c>
    </row>
    <row r="127" spans="1:5" s="13" customFormat="1" x14ac:dyDescent="0.25">
      <c r="A127" s="15">
        <v>3299</v>
      </c>
      <c r="B127" s="13" t="s">
        <v>102</v>
      </c>
      <c r="C127" s="14">
        <v>41000</v>
      </c>
      <c r="D127" s="14">
        <v>36306.18</v>
      </c>
      <c r="E127" s="14">
        <v>88.55</v>
      </c>
    </row>
    <row r="128" spans="1:5" s="10" customFormat="1" x14ac:dyDescent="0.25">
      <c r="A128" s="12">
        <v>34</v>
      </c>
      <c r="B128" s="10" t="s">
        <v>108</v>
      </c>
      <c r="C128" s="11">
        <v>55000</v>
      </c>
      <c r="D128" s="11">
        <v>38491.57</v>
      </c>
      <c r="E128" s="11">
        <v>69.98</v>
      </c>
    </row>
    <row r="129" spans="1:5" s="10" customFormat="1" x14ac:dyDescent="0.25">
      <c r="A129" s="12">
        <v>343</v>
      </c>
      <c r="B129" s="10" t="s">
        <v>109</v>
      </c>
      <c r="C129" s="11">
        <v>55000</v>
      </c>
      <c r="D129" s="11">
        <v>38491.57</v>
      </c>
      <c r="E129" s="11">
        <v>69.98</v>
      </c>
    </row>
    <row r="130" spans="1:5" s="13" customFormat="1" x14ac:dyDescent="0.25">
      <c r="A130" s="15">
        <v>3431</v>
      </c>
      <c r="B130" s="13" t="s">
        <v>110</v>
      </c>
      <c r="C130" s="14">
        <v>35000</v>
      </c>
      <c r="D130" s="14">
        <v>33878.21</v>
      </c>
      <c r="E130" s="14">
        <v>96.79</v>
      </c>
    </row>
    <row r="131" spans="1:5" s="13" customFormat="1" x14ac:dyDescent="0.25">
      <c r="A131" s="15">
        <v>3434</v>
      </c>
      <c r="B131" s="13" t="s">
        <v>111</v>
      </c>
      <c r="C131" s="14">
        <v>20000</v>
      </c>
      <c r="D131" s="14">
        <v>4613.3599999999997</v>
      </c>
      <c r="E131" s="14">
        <v>23.07</v>
      </c>
    </row>
    <row r="132" spans="1:5" s="10" customFormat="1" x14ac:dyDescent="0.25">
      <c r="A132" s="12">
        <v>35</v>
      </c>
      <c r="B132" s="10" t="s">
        <v>112</v>
      </c>
      <c r="C132" s="11">
        <v>282000</v>
      </c>
      <c r="D132" s="11">
        <v>265331.06</v>
      </c>
      <c r="E132" s="11">
        <v>94.09</v>
      </c>
    </row>
    <row r="133" spans="1:5" s="10" customFormat="1" x14ac:dyDescent="0.25">
      <c r="A133" s="12">
        <v>351</v>
      </c>
      <c r="B133" s="10" t="s">
        <v>113</v>
      </c>
      <c r="C133" s="11">
        <v>95000</v>
      </c>
      <c r="D133" s="11">
        <v>90977.93</v>
      </c>
      <c r="E133" s="11">
        <v>95.77</v>
      </c>
    </row>
    <row r="134" spans="1:5" s="13" customFormat="1" x14ac:dyDescent="0.25">
      <c r="A134" s="15">
        <v>3512</v>
      </c>
      <c r="B134" s="13" t="s">
        <v>113</v>
      </c>
      <c r="C134" s="14">
        <v>95000</v>
      </c>
      <c r="D134" s="14">
        <v>90977.93</v>
      </c>
      <c r="E134" s="14">
        <v>95.77</v>
      </c>
    </row>
    <row r="135" spans="1:5" s="10" customFormat="1" ht="30" x14ac:dyDescent="0.25">
      <c r="A135" s="12">
        <v>352</v>
      </c>
      <c r="B135" s="10" t="s">
        <v>114</v>
      </c>
      <c r="C135" s="11">
        <v>187000</v>
      </c>
      <c r="D135" s="11">
        <v>174353.13</v>
      </c>
      <c r="E135" s="11">
        <v>93.24</v>
      </c>
    </row>
    <row r="136" spans="1:5" s="13" customFormat="1" x14ac:dyDescent="0.25">
      <c r="A136" s="15">
        <v>3522</v>
      </c>
      <c r="B136" s="13" t="s">
        <v>115</v>
      </c>
      <c r="C136" s="14">
        <v>12000</v>
      </c>
      <c r="D136" s="14">
        <v>10597.85</v>
      </c>
      <c r="E136" s="14">
        <v>88.32</v>
      </c>
    </row>
    <row r="137" spans="1:5" s="13" customFormat="1" x14ac:dyDescent="0.25">
      <c r="A137" s="15">
        <v>3523</v>
      </c>
      <c r="B137" s="13" t="s">
        <v>116</v>
      </c>
      <c r="C137" s="14">
        <v>175000</v>
      </c>
      <c r="D137" s="14">
        <v>163755.28</v>
      </c>
      <c r="E137" s="14">
        <v>93.57</v>
      </c>
    </row>
    <row r="138" spans="1:5" s="10" customFormat="1" x14ac:dyDescent="0.25">
      <c r="A138" s="12">
        <v>36</v>
      </c>
      <c r="B138" s="10" t="s">
        <v>117</v>
      </c>
      <c r="C138" s="11">
        <v>171000</v>
      </c>
      <c r="D138" s="11">
        <v>89576.25</v>
      </c>
      <c r="E138" s="11">
        <v>52.38</v>
      </c>
    </row>
    <row r="139" spans="1:5" s="10" customFormat="1" x14ac:dyDescent="0.25">
      <c r="A139" s="12">
        <v>363</v>
      </c>
      <c r="B139" s="10" t="s">
        <v>118</v>
      </c>
      <c r="C139" s="11">
        <v>171000</v>
      </c>
      <c r="D139" s="11">
        <v>89576.25</v>
      </c>
      <c r="E139" s="11">
        <v>52.38</v>
      </c>
    </row>
    <row r="140" spans="1:5" s="13" customFormat="1" x14ac:dyDescent="0.25">
      <c r="A140" s="15">
        <v>3631</v>
      </c>
      <c r="B140" s="13" t="s">
        <v>119</v>
      </c>
      <c r="C140" s="14">
        <v>111000</v>
      </c>
      <c r="D140" s="14">
        <v>79576.25</v>
      </c>
      <c r="E140" s="14">
        <v>71.69</v>
      </c>
    </row>
    <row r="141" spans="1:5" s="13" customFormat="1" x14ac:dyDescent="0.25">
      <c r="A141" s="15">
        <v>3632</v>
      </c>
      <c r="B141" s="13" t="s">
        <v>120</v>
      </c>
      <c r="C141" s="14">
        <v>60000</v>
      </c>
      <c r="D141" s="14">
        <v>10000</v>
      </c>
      <c r="E141" s="14">
        <v>16.670000000000002</v>
      </c>
    </row>
    <row r="142" spans="1:5" s="10" customFormat="1" x14ac:dyDescent="0.25">
      <c r="A142" s="12">
        <v>37</v>
      </c>
      <c r="B142" s="10" t="s">
        <v>121</v>
      </c>
      <c r="C142" s="11">
        <v>2093950</v>
      </c>
      <c r="D142" s="11">
        <v>2055580.1</v>
      </c>
      <c r="E142" s="11">
        <v>98.17</v>
      </c>
    </row>
    <row r="143" spans="1:5" s="10" customFormat="1" x14ac:dyDescent="0.25">
      <c r="A143" s="12">
        <v>372</v>
      </c>
      <c r="B143" s="10" t="s">
        <v>122</v>
      </c>
      <c r="C143" s="11">
        <v>2093950</v>
      </c>
      <c r="D143" s="11">
        <v>2055580.1</v>
      </c>
      <c r="E143" s="11">
        <v>98.17</v>
      </c>
    </row>
    <row r="144" spans="1:5" s="13" customFormat="1" x14ac:dyDescent="0.25">
      <c r="A144" s="15">
        <v>3721</v>
      </c>
      <c r="B144" s="13" t="s">
        <v>123</v>
      </c>
      <c r="C144" s="14">
        <v>1983950</v>
      </c>
      <c r="D144" s="14">
        <v>2025580.1</v>
      </c>
      <c r="E144" s="14">
        <v>102.1</v>
      </c>
    </row>
    <row r="145" spans="1:5" s="13" customFormat="1" x14ac:dyDescent="0.25">
      <c r="A145" s="15">
        <v>3722</v>
      </c>
      <c r="B145" s="13" t="s">
        <v>124</v>
      </c>
      <c r="C145" s="14">
        <v>110000</v>
      </c>
      <c r="D145" s="14">
        <v>30000</v>
      </c>
      <c r="E145" s="14">
        <v>27.27</v>
      </c>
    </row>
    <row r="146" spans="1:5" s="10" customFormat="1" x14ac:dyDescent="0.25">
      <c r="A146" s="12">
        <v>38</v>
      </c>
      <c r="B146" s="10" t="s">
        <v>125</v>
      </c>
      <c r="C146" s="11">
        <v>1931535</v>
      </c>
      <c r="D146" s="11">
        <f>D147+D149+D152</f>
        <v>2862085.01</v>
      </c>
      <c r="E146" s="11">
        <f>D146/C146*100</f>
        <v>148.17670971533002</v>
      </c>
    </row>
    <row r="147" spans="1:5" s="10" customFormat="1" x14ac:dyDescent="0.25">
      <c r="A147" s="12">
        <v>381</v>
      </c>
      <c r="B147" s="10" t="s">
        <v>126</v>
      </c>
      <c r="C147" s="11">
        <v>1423680</v>
      </c>
      <c r="D147" s="11">
        <v>1321262.26</v>
      </c>
      <c r="E147" s="11">
        <v>92.81</v>
      </c>
    </row>
    <row r="148" spans="1:5" s="13" customFormat="1" x14ac:dyDescent="0.25">
      <c r="A148" s="15">
        <v>3811</v>
      </c>
      <c r="B148" s="13" t="s">
        <v>127</v>
      </c>
      <c r="C148" s="14">
        <v>1423680</v>
      </c>
      <c r="D148" s="14">
        <v>1321262.26</v>
      </c>
      <c r="E148" s="14">
        <v>92.81</v>
      </c>
    </row>
    <row r="149" spans="1:5" s="10" customFormat="1" x14ac:dyDescent="0.25">
      <c r="A149" s="12">
        <v>382</v>
      </c>
      <c r="B149" s="10" t="s">
        <v>61</v>
      </c>
      <c r="C149" s="11">
        <v>201000</v>
      </c>
      <c r="D149" s="11">
        <v>82081.87</v>
      </c>
      <c r="E149" s="11">
        <v>40.840000000000003</v>
      </c>
    </row>
    <row r="150" spans="1:5" s="13" customFormat="1" x14ac:dyDescent="0.25">
      <c r="A150" s="15">
        <v>3821</v>
      </c>
      <c r="B150" s="13" t="s">
        <v>128</v>
      </c>
      <c r="C150" s="14">
        <v>174000</v>
      </c>
      <c r="D150" s="14">
        <v>55707.5</v>
      </c>
      <c r="E150" s="14">
        <v>32.020000000000003</v>
      </c>
    </row>
    <row r="151" spans="1:5" s="13" customFormat="1" x14ac:dyDescent="0.25">
      <c r="A151" s="15">
        <v>3822</v>
      </c>
      <c r="B151" s="13" t="s">
        <v>129</v>
      </c>
      <c r="C151" s="14">
        <v>27000</v>
      </c>
      <c r="D151" s="14">
        <v>26374.37</v>
      </c>
      <c r="E151" s="14">
        <v>97.68</v>
      </c>
    </row>
    <row r="152" spans="1:5" s="10" customFormat="1" x14ac:dyDescent="0.25">
      <c r="A152" s="12">
        <v>386</v>
      </c>
      <c r="B152" s="10" t="s">
        <v>130</v>
      </c>
      <c r="C152" s="11">
        <v>306855</v>
      </c>
      <c r="D152" s="11">
        <f>D153+D154</f>
        <v>1458740.88</v>
      </c>
      <c r="E152" s="11">
        <f>D152/C152*100</f>
        <v>475.38442586889573</v>
      </c>
    </row>
    <row r="153" spans="1:5" s="13" customFormat="1" ht="30" x14ac:dyDescent="0.25">
      <c r="A153" s="15">
        <v>3861</v>
      </c>
      <c r="B153" s="13" t="s">
        <v>131</v>
      </c>
      <c r="C153" s="14">
        <v>193000</v>
      </c>
      <c r="D153" s="14">
        <v>1344885.88</v>
      </c>
      <c r="E153" s="14">
        <f>D153/C153*100</f>
        <v>696.83206217616578</v>
      </c>
    </row>
    <row r="154" spans="1:5" s="13" customFormat="1" ht="30" x14ac:dyDescent="0.25">
      <c r="A154" s="15">
        <v>3862</v>
      </c>
      <c r="B154" s="13" t="s">
        <v>132</v>
      </c>
      <c r="C154" s="14">
        <v>113855</v>
      </c>
      <c r="D154" s="14">
        <v>113855</v>
      </c>
      <c r="E154" s="14">
        <v>100</v>
      </c>
    </row>
    <row r="155" spans="1:5" x14ac:dyDescent="0.25">
      <c r="A155" s="9">
        <v>4</v>
      </c>
      <c r="B155" s="7" t="s">
        <v>133</v>
      </c>
      <c r="C155" s="8">
        <v>3565965.78</v>
      </c>
      <c r="D155" s="8">
        <v>3348820.29</v>
      </c>
      <c r="E155" s="8">
        <v>93.91</v>
      </c>
    </row>
    <row r="156" spans="1:5" s="10" customFormat="1" x14ac:dyDescent="0.25">
      <c r="A156" s="12">
        <v>42</v>
      </c>
      <c r="B156" s="10" t="s">
        <v>134</v>
      </c>
      <c r="C156" s="11">
        <v>3565965.78</v>
      </c>
      <c r="D156" s="11">
        <v>3348820.29</v>
      </c>
      <c r="E156" s="11">
        <v>93.91</v>
      </c>
    </row>
    <row r="157" spans="1:5" s="10" customFormat="1" x14ac:dyDescent="0.25">
      <c r="A157" s="12">
        <v>421</v>
      </c>
      <c r="B157" s="10" t="s">
        <v>135</v>
      </c>
      <c r="C157" s="11">
        <v>2851465.78</v>
      </c>
      <c r="D157" s="11">
        <v>2669308.5699999998</v>
      </c>
      <c r="E157" s="11">
        <v>93.61</v>
      </c>
    </row>
    <row r="158" spans="1:5" s="13" customFormat="1" x14ac:dyDescent="0.25">
      <c r="A158" s="15">
        <v>4212</v>
      </c>
      <c r="B158" s="13" t="s">
        <v>136</v>
      </c>
      <c r="C158" s="14">
        <v>2329465.7799999998</v>
      </c>
      <c r="D158" s="14">
        <v>2323098.08</v>
      </c>
      <c r="E158" s="14">
        <v>99.73</v>
      </c>
    </row>
    <row r="159" spans="1:5" s="13" customFormat="1" x14ac:dyDescent="0.25">
      <c r="A159" s="15">
        <v>4213</v>
      </c>
      <c r="B159" s="13" t="s">
        <v>137</v>
      </c>
      <c r="C159" s="14">
        <v>100000</v>
      </c>
      <c r="D159" s="14">
        <v>5388.61</v>
      </c>
      <c r="E159" s="14">
        <v>5.39</v>
      </c>
    </row>
    <row r="160" spans="1:5" s="13" customFormat="1" x14ac:dyDescent="0.25">
      <c r="A160" s="15">
        <v>4214</v>
      </c>
      <c r="B160" s="13" t="s">
        <v>138</v>
      </c>
      <c r="C160" s="14">
        <v>422000</v>
      </c>
      <c r="D160" s="14">
        <v>340821.88</v>
      </c>
      <c r="E160" s="14">
        <v>80.760000000000005</v>
      </c>
    </row>
    <row r="161" spans="1:5" s="10" customFormat="1" x14ac:dyDescent="0.25">
      <c r="A161" s="12">
        <v>422</v>
      </c>
      <c r="B161" s="10" t="s">
        <v>139</v>
      </c>
      <c r="C161" s="11">
        <v>614000</v>
      </c>
      <c r="D161" s="11">
        <v>579031.72</v>
      </c>
      <c r="E161" s="11">
        <v>94.3</v>
      </c>
    </row>
    <row r="162" spans="1:5" s="13" customFormat="1" x14ac:dyDescent="0.25">
      <c r="A162" s="15">
        <v>4221</v>
      </c>
      <c r="B162" s="13" t="s">
        <v>140</v>
      </c>
      <c r="C162" s="14">
        <v>101500</v>
      </c>
      <c r="D162" s="14">
        <v>100532.96</v>
      </c>
      <c r="E162" s="14">
        <v>99.05</v>
      </c>
    </row>
    <row r="163" spans="1:5" s="13" customFormat="1" x14ac:dyDescent="0.25">
      <c r="A163" s="15">
        <v>4222</v>
      </c>
      <c r="B163" s="13" t="s">
        <v>141</v>
      </c>
      <c r="C163" s="14">
        <v>10000</v>
      </c>
      <c r="D163" s="14">
        <v>8272.75</v>
      </c>
      <c r="E163" s="14">
        <v>82.73</v>
      </c>
    </row>
    <row r="164" spans="1:5" s="13" customFormat="1" x14ac:dyDescent="0.25">
      <c r="A164" s="15">
        <v>4223</v>
      </c>
      <c r="B164" s="13" t="s">
        <v>142</v>
      </c>
      <c r="C164" s="14">
        <v>22500</v>
      </c>
      <c r="D164" s="14">
        <v>12495</v>
      </c>
      <c r="E164" s="14">
        <v>55.53</v>
      </c>
    </row>
    <row r="165" spans="1:5" s="13" customFormat="1" x14ac:dyDescent="0.25">
      <c r="A165" s="15">
        <v>4227</v>
      </c>
      <c r="B165" s="13" t="s">
        <v>143</v>
      </c>
      <c r="C165" s="14">
        <v>480000</v>
      </c>
      <c r="D165" s="14">
        <v>457731.01</v>
      </c>
      <c r="E165" s="14">
        <v>95.36</v>
      </c>
    </row>
    <row r="166" spans="1:5" s="10" customFormat="1" x14ac:dyDescent="0.25">
      <c r="A166" s="12">
        <v>424</v>
      </c>
      <c r="B166" s="10" t="s">
        <v>144</v>
      </c>
      <c r="C166" s="11">
        <v>80000</v>
      </c>
      <c r="D166" s="11">
        <v>80000</v>
      </c>
      <c r="E166" s="11">
        <v>100</v>
      </c>
    </row>
    <row r="167" spans="1:5" s="13" customFormat="1" x14ac:dyDescent="0.25">
      <c r="A167" s="15">
        <v>4241</v>
      </c>
      <c r="B167" s="13" t="s">
        <v>145</v>
      </c>
      <c r="C167" s="14">
        <v>80000</v>
      </c>
      <c r="D167" s="14">
        <v>80000</v>
      </c>
      <c r="E167" s="14">
        <v>100</v>
      </c>
    </row>
    <row r="168" spans="1:5" s="10" customFormat="1" x14ac:dyDescent="0.25">
      <c r="A168" s="12">
        <v>426</v>
      </c>
      <c r="B168" s="10" t="s">
        <v>146</v>
      </c>
      <c r="C168" s="11">
        <v>20500</v>
      </c>
      <c r="D168" s="11">
        <v>20480</v>
      </c>
      <c r="E168" s="11">
        <v>99.9</v>
      </c>
    </row>
    <row r="169" spans="1:5" s="13" customFormat="1" x14ac:dyDescent="0.25">
      <c r="A169" s="15">
        <v>4262</v>
      </c>
      <c r="B169" s="13" t="s">
        <v>147</v>
      </c>
      <c r="C169" s="14">
        <v>20500</v>
      </c>
      <c r="D169" s="14">
        <v>20480</v>
      </c>
      <c r="E169" s="14">
        <v>99.9</v>
      </c>
    </row>
    <row r="170" spans="1:5" x14ac:dyDescent="0.25">
      <c r="A170" s="5" t="s">
        <v>19</v>
      </c>
      <c r="B170" s="5"/>
      <c r="C170" s="5"/>
      <c r="D170" s="5"/>
      <c r="E170" s="5"/>
    </row>
    <row r="171" spans="1:5" x14ac:dyDescent="0.25">
      <c r="A171" s="5" t="s">
        <v>20</v>
      </c>
      <c r="B171" s="5" t="s">
        <v>21</v>
      </c>
      <c r="C171" s="5" t="s">
        <v>3</v>
      </c>
      <c r="D171" s="5" t="s">
        <v>4</v>
      </c>
      <c r="E171" s="5" t="s">
        <v>5</v>
      </c>
    </row>
    <row r="172" spans="1:5" x14ac:dyDescent="0.25">
      <c r="A172" s="6" t="s">
        <v>12</v>
      </c>
      <c r="B172" s="6"/>
      <c r="C172" s="6"/>
      <c r="D172" s="6"/>
      <c r="E172" s="6"/>
    </row>
    <row r="173" spans="1:5" x14ac:dyDescent="0.25">
      <c r="A173" s="9">
        <v>5</v>
      </c>
      <c r="B173" s="7" t="s">
        <v>148</v>
      </c>
      <c r="C173" s="8">
        <v>520000</v>
      </c>
      <c r="D173" s="8">
        <v>520000</v>
      </c>
      <c r="E173" s="8">
        <v>100</v>
      </c>
    </row>
    <row r="174" spans="1:5" s="10" customFormat="1" x14ac:dyDescent="0.25">
      <c r="A174" s="12">
        <v>53</v>
      </c>
      <c r="B174" s="10" t="s">
        <v>149</v>
      </c>
      <c r="C174" s="11">
        <v>520000</v>
      </c>
      <c r="D174" s="11">
        <v>520000</v>
      </c>
      <c r="E174" s="11">
        <v>100</v>
      </c>
    </row>
    <row r="175" spans="1:5" s="10" customFormat="1" x14ac:dyDescent="0.25">
      <c r="A175" s="12">
        <v>532</v>
      </c>
      <c r="B175" s="10" t="s">
        <v>150</v>
      </c>
      <c r="C175" s="11">
        <v>520000</v>
      </c>
      <c r="D175" s="11">
        <v>520000</v>
      </c>
      <c r="E175" s="11">
        <v>100</v>
      </c>
    </row>
    <row r="176" spans="1:5" s="13" customFormat="1" x14ac:dyDescent="0.25">
      <c r="A176" s="15">
        <v>5321</v>
      </c>
      <c r="B176" s="13" t="s">
        <v>150</v>
      </c>
      <c r="C176" s="14">
        <v>520000</v>
      </c>
      <c r="D176" s="14">
        <v>520000</v>
      </c>
      <c r="E176" s="14">
        <v>100</v>
      </c>
    </row>
    <row r="177" spans="1:5" s="10" customFormat="1" x14ac:dyDescent="0.25">
      <c r="A177" s="12">
        <v>54</v>
      </c>
      <c r="B177" s="10" t="s">
        <v>151</v>
      </c>
      <c r="C177" s="11">
        <v>0</v>
      </c>
      <c r="D177" s="11">
        <v>0</v>
      </c>
      <c r="E177" s="11">
        <v>0</v>
      </c>
    </row>
    <row r="178" spans="1:5" s="10" customFormat="1" ht="30" x14ac:dyDescent="0.25">
      <c r="A178" s="12">
        <v>545</v>
      </c>
      <c r="B178" s="10" t="s">
        <v>152</v>
      </c>
      <c r="C178" s="11">
        <v>0</v>
      </c>
      <c r="D178" s="11">
        <v>0</v>
      </c>
      <c r="E178" s="11">
        <v>0</v>
      </c>
    </row>
    <row r="179" spans="1:5" s="13" customFormat="1" ht="30" x14ac:dyDescent="0.25">
      <c r="A179" s="15">
        <v>5453</v>
      </c>
      <c r="B179" s="13" t="s">
        <v>153</v>
      </c>
      <c r="C179" s="14">
        <v>0</v>
      </c>
      <c r="D179" s="14">
        <v>0</v>
      </c>
      <c r="E179" s="14">
        <v>0</v>
      </c>
    </row>
    <row r="182" spans="1:5" x14ac:dyDescent="0.25">
      <c r="A182" s="6" t="s">
        <v>154</v>
      </c>
      <c r="B182" s="6"/>
      <c r="C182" s="6"/>
      <c r="D182" s="6"/>
      <c r="E182" s="6"/>
    </row>
    <row r="183" spans="1:5" x14ac:dyDescent="0.25">
      <c r="A183" s="9">
        <v>9</v>
      </c>
      <c r="B183" s="7" t="s">
        <v>155</v>
      </c>
      <c r="C183" s="8">
        <v>2431165.4300000002</v>
      </c>
      <c r="D183" s="8">
        <v>2431165.4300000002</v>
      </c>
      <c r="E183" s="8">
        <v>100</v>
      </c>
    </row>
    <row r="184" spans="1:5" s="10" customFormat="1" x14ac:dyDescent="0.25">
      <c r="A184" s="12">
        <v>92</v>
      </c>
      <c r="B184" s="10" t="s">
        <v>156</v>
      </c>
      <c r="C184" s="11">
        <v>2431165.4300000002</v>
      </c>
      <c r="D184" s="11">
        <v>2431165.4300000002</v>
      </c>
      <c r="E184" s="11">
        <v>100</v>
      </c>
    </row>
    <row r="185" spans="1:5" s="10" customFormat="1" x14ac:dyDescent="0.25">
      <c r="A185" s="12">
        <v>922</v>
      </c>
      <c r="B185" s="10" t="s">
        <v>157</v>
      </c>
      <c r="C185" s="11">
        <v>2431165.4300000002</v>
      </c>
      <c r="D185" s="11">
        <v>2431165.4300000002</v>
      </c>
      <c r="E185" s="11">
        <v>100</v>
      </c>
    </row>
    <row r="186" spans="1:5" s="13" customFormat="1" x14ac:dyDescent="0.25">
      <c r="A186" s="15">
        <v>9221</v>
      </c>
      <c r="B186" s="13" t="s">
        <v>158</v>
      </c>
      <c r="C186" s="14">
        <v>2431165.4300000002</v>
      </c>
      <c r="D186" s="14">
        <v>2431165.4300000002</v>
      </c>
      <c r="E186" s="14">
        <v>100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Željka Kolarić</dc:creator>
  <cp:lastModifiedBy>Željka Kolarić</cp:lastModifiedBy>
  <cp:lastPrinted>2016-05-23T17:31:16Z</cp:lastPrinted>
  <dcterms:created xsi:type="dcterms:W3CDTF">2016-05-23T09:08:08Z</dcterms:created>
  <dcterms:modified xsi:type="dcterms:W3CDTF">2016-05-23T17:31:18Z</dcterms:modified>
</cp:coreProperties>
</file>